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dy Warda\Desktop\DDA\Cindy's and Kathy's files\Budgets\"/>
    </mc:Choice>
  </mc:AlternateContent>
  <xr:revisionPtr revIDLastSave="0" documentId="13_ncr:1_{3CDB6902-2FE6-4002-A65B-0D3504DC6B25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" l="1"/>
  <c r="E32" i="1" s="1"/>
  <c r="E44" i="1"/>
  <c r="F29" i="1" l="1"/>
  <c r="F10" i="1"/>
  <c r="C10" i="1"/>
  <c r="C29" i="1"/>
  <c r="F32" i="1" l="1"/>
  <c r="F35" i="1" s="1"/>
  <c r="C32" i="1"/>
  <c r="D29" i="1"/>
  <c r="D10" i="1"/>
  <c r="D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Cindy Warda</author>
  </authors>
  <commentList>
    <comment ref="F24" authorId="0" shapeId="0" xr:uid="{85F93392-1CC6-48A6-911F-A120445B8BE7}">
      <text>
        <r>
          <rPr>
            <b/>
            <sz val="9"/>
            <color indexed="81"/>
            <rFont val="Tahoma"/>
            <charset val="1"/>
          </rPr>
          <t>Cindy Warda:</t>
        </r>
        <r>
          <rPr>
            <sz val="9"/>
            <color indexed="81"/>
            <rFont val="Tahoma"/>
            <charset val="1"/>
          </rPr>
          <t xml:space="preserve">
Engineering on Safe Routes
</t>
        </r>
      </text>
    </comment>
    <comment ref="C25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Cindy Warda:</t>
        </r>
        <r>
          <rPr>
            <sz val="9"/>
            <color indexed="81"/>
            <rFont val="Tahoma"/>
            <charset val="1"/>
          </rPr>
          <t xml:space="preserve">
$5k for Welcome Sign Engineering, $30k for sign construction. $30k for Safe Routes Engineering.</t>
        </r>
      </text>
    </comment>
    <comment ref="D25" authorId="0" shapeId="0" xr:uid="{80452F07-1AB6-47EE-8C53-8DE3A48871E7}">
      <text>
        <r>
          <rPr>
            <b/>
            <sz val="9"/>
            <color indexed="81"/>
            <rFont val="Tahoma"/>
            <charset val="1"/>
          </rPr>
          <t>Cindy Warda:</t>
        </r>
        <r>
          <rPr>
            <sz val="9"/>
            <color indexed="81"/>
            <rFont val="Tahoma"/>
            <charset val="1"/>
          </rPr>
          <t xml:space="preserve">
$35k Welcome Sign Construction, $30k Safe Routes</t>
        </r>
      </text>
    </comment>
    <comment ref="F25" authorId="0" shapeId="0" xr:uid="{184EA7B7-8878-486D-82FF-3A546FCECBC2}">
      <text>
        <r>
          <rPr>
            <b/>
            <sz val="9"/>
            <color indexed="81"/>
            <rFont val="Tahoma"/>
            <charset val="1"/>
          </rPr>
          <t>Cindy Warda:</t>
        </r>
        <r>
          <rPr>
            <sz val="9"/>
            <color indexed="81"/>
            <rFont val="Tahoma"/>
            <charset val="1"/>
          </rPr>
          <t xml:space="preserve">
Welcome Sign</t>
        </r>
      </text>
    </comment>
  </commentList>
</comments>
</file>

<file path=xl/sharedStrings.xml><?xml version="1.0" encoding="utf-8"?>
<sst xmlns="http://schemas.openxmlformats.org/spreadsheetml/2006/main" count="47" uniqueCount="44">
  <si>
    <t>REVENUES:</t>
  </si>
  <si>
    <t>Property Tax</t>
  </si>
  <si>
    <t>Interest/Rent</t>
  </si>
  <si>
    <t>EXPENDITURES:</t>
  </si>
  <si>
    <t>Fire Protection</t>
  </si>
  <si>
    <t>Supplies</t>
  </si>
  <si>
    <t>Executive Director</t>
  </si>
  <si>
    <t>Treasurer</t>
  </si>
  <si>
    <t>Audit/Accounting</t>
  </si>
  <si>
    <t>Marketing</t>
  </si>
  <si>
    <t>Ad &amp; Printing</t>
  </si>
  <si>
    <t>Light &amp; Road Maint</t>
  </si>
  <si>
    <t>Miscellaneous</t>
  </si>
  <si>
    <t>Dues &amp; Subscritptions</t>
  </si>
  <si>
    <t>Insurance</t>
  </si>
  <si>
    <t>Planning</t>
  </si>
  <si>
    <t>Capital Outlay</t>
  </si>
  <si>
    <t>Grants</t>
  </si>
  <si>
    <t>Contingency</t>
  </si>
  <si>
    <t xml:space="preserve">   TOTAL EXPENDITURES</t>
  </si>
  <si>
    <t xml:space="preserve">   TOTAL REVENUES</t>
  </si>
  <si>
    <t xml:space="preserve">   Excess of Revenue</t>
  </si>
  <si>
    <t xml:space="preserve">      Over (Under) Expenditures</t>
  </si>
  <si>
    <t xml:space="preserve">   Beginning Fund Balance</t>
  </si>
  <si>
    <t xml:space="preserve">   Ending Fund Balance</t>
  </si>
  <si>
    <t>Actual</t>
  </si>
  <si>
    <t>FY 2017-2018</t>
  </si>
  <si>
    <t>Proposed</t>
  </si>
  <si>
    <t>ACCOUNTS:</t>
  </si>
  <si>
    <t xml:space="preserve">   Checking</t>
  </si>
  <si>
    <t xml:space="preserve">   CD-0770</t>
  </si>
  <si>
    <t xml:space="preserve">   MMCA</t>
  </si>
  <si>
    <t>FY 2018-2019</t>
  </si>
  <si>
    <t xml:space="preserve">   CD-2841</t>
  </si>
  <si>
    <t xml:space="preserve">   CD-2130</t>
  </si>
  <si>
    <t>FY 2019-2020</t>
  </si>
  <si>
    <t>12 month, Maturity Date:</t>
  </si>
  <si>
    <t>24 month, Maturity Date:</t>
  </si>
  <si>
    <t>Mercantile</t>
  </si>
  <si>
    <t>Merchantile</t>
  </si>
  <si>
    <t>Chem Bank</t>
  </si>
  <si>
    <t>18 month, Maturity Date:</t>
  </si>
  <si>
    <t>YTD Thru May</t>
  </si>
  <si>
    <t xml:space="preserve">    Acct Totals  as of 05/31/2019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</si>
</sst>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/>
    <xf numFmtId="14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0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44"/>
  <sheetViews>
    <sheetView tabSelected="1" view="pageLayout" zoomScaleNormal="100" workbookViewId="0">
      <selection activeCell="A44" sqref="A44"/>
    </sheetView>
  </sheetViews>
  <sheetFormatPr defaultRowHeight="15" x14ac:dyDescent="0.25"/>
  <cols>
    <col min="2" max="2" width="25.85546875" customWidth="1"/>
    <col min="3" max="3" width="14.140625" customWidth="1"/>
    <col min="4" max="4" width="13.28515625" customWidth="1"/>
    <col min="5" max="6" width="12.140625" bestFit="1" customWidth="1"/>
  </cols>
  <sheetData>
    <row r="3" spans="1:6" x14ac:dyDescent="0.25">
      <c r="C3" s="3" t="s">
        <v>26</v>
      </c>
      <c r="D3" s="3" t="s">
        <v>32</v>
      </c>
      <c r="E3" t="s">
        <v>32</v>
      </c>
      <c r="F3" t="s">
        <v>35</v>
      </c>
    </row>
    <row r="4" spans="1:6" x14ac:dyDescent="0.25">
      <c r="C4" s="3" t="s">
        <v>25</v>
      </c>
      <c r="D4" s="3" t="s">
        <v>27</v>
      </c>
      <c r="E4" s="11" t="s">
        <v>42</v>
      </c>
      <c r="F4" s="3" t="s">
        <v>27</v>
      </c>
    </row>
    <row r="5" spans="1:6" x14ac:dyDescent="0.25">
      <c r="A5" s="2" t="s">
        <v>0</v>
      </c>
    </row>
    <row r="6" spans="1:6" x14ac:dyDescent="0.25">
      <c r="B6" t="s">
        <v>1</v>
      </c>
      <c r="C6" s="4">
        <v>68536</v>
      </c>
      <c r="D6" s="4">
        <v>68000</v>
      </c>
      <c r="E6" s="4">
        <v>51180</v>
      </c>
      <c r="F6" s="4">
        <v>70000</v>
      </c>
    </row>
    <row r="7" spans="1:6" x14ac:dyDescent="0.25">
      <c r="B7" t="s">
        <v>2</v>
      </c>
      <c r="C7" s="4">
        <v>2440</v>
      </c>
      <c r="D7" s="4">
        <v>1000</v>
      </c>
      <c r="E7" s="4">
        <v>1574</v>
      </c>
      <c r="F7" s="4">
        <v>2000</v>
      </c>
    </row>
    <row r="8" spans="1:6" x14ac:dyDescent="0.25">
      <c r="B8" t="s">
        <v>12</v>
      </c>
      <c r="C8" s="4">
        <v>103</v>
      </c>
      <c r="D8">
        <v>0</v>
      </c>
      <c r="E8" s="4">
        <v>9</v>
      </c>
      <c r="F8">
        <v>0</v>
      </c>
    </row>
    <row r="9" spans="1:6" x14ac:dyDescent="0.25">
      <c r="C9" s="4"/>
      <c r="E9" s="4"/>
    </row>
    <row r="10" spans="1:6" x14ac:dyDescent="0.25">
      <c r="B10" s="1" t="s">
        <v>20</v>
      </c>
      <c r="C10" s="4">
        <f>SUM(C6:C9)</f>
        <v>71079</v>
      </c>
      <c r="D10" s="7">
        <f>(D6+D7)</f>
        <v>69000</v>
      </c>
      <c r="E10" s="7">
        <v>51180.6</v>
      </c>
      <c r="F10" s="7">
        <f>(F6+F7)</f>
        <v>72000</v>
      </c>
    </row>
    <row r="11" spans="1:6" x14ac:dyDescent="0.25">
      <c r="C11" s="4"/>
      <c r="E11" s="4"/>
    </row>
    <row r="12" spans="1:6" x14ac:dyDescent="0.25">
      <c r="A12" s="2" t="s">
        <v>3</v>
      </c>
      <c r="C12" s="4"/>
      <c r="E12" s="4"/>
    </row>
    <row r="13" spans="1:6" x14ac:dyDescent="0.25">
      <c r="B13" t="s">
        <v>4</v>
      </c>
      <c r="C13" s="4">
        <v>13328</v>
      </c>
      <c r="D13" s="4">
        <v>13500</v>
      </c>
      <c r="E13" s="4"/>
      <c r="F13" s="4">
        <v>14000</v>
      </c>
    </row>
    <row r="14" spans="1:6" x14ac:dyDescent="0.25">
      <c r="B14" t="s">
        <v>5</v>
      </c>
      <c r="C14" s="4">
        <v>384</v>
      </c>
      <c r="D14" s="4">
        <v>1200</v>
      </c>
      <c r="E14" s="4">
        <v>144</v>
      </c>
      <c r="F14" s="4">
        <v>750</v>
      </c>
    </row>
    <row r="15" spans="1:6" x14ac:dyDescent="0.25">
      <c r="B15" t="s">
        <v>6</v>
      </c>
      <c r="C15" s="4">
        <v>7560</v>
      </c>
      <c r="D15" s="4">
        <v>7560</v>
      </c>
      <c r="E15" s="4">
        <v>6930</v>
      </c>
      <c r="F15" s="4">
        <v>7560</v>
      </c>
    </row>
    <row r="16" spans="1:6" x14ac:dyDescent="0.25">
      <c r="B16" t="s">
        <v>7</v>
      </c>
      <c r="C16" s="4">
        <v>0</v>
      </c>
      <c r="D16" s="4">
        <v>0</v>
      </c>
      <c r="E16" s="4"/>
      <c r="F16" s="4">
        <v>0</v>
      </c>
    </row>
    <row r="17" spans="2:6" x14ac:dyDescent="0.25">
      <c r="B17" t="s">
        <v>8</v>
      </c>
      <c r="C17" s="4">
        <v>2870</v>
      </c>
      <c r="D17" s="4">
        <v>3000</v>
      </c>
      <c r="E17" s="4">
        <v>2420</v>
      </c>
      <c r="F17" s="4">
        <v>3000</v>
      </c>
    </row>
    <row r="18" spans="2:6" x14ac:dyDescent="0.25">
      <c r="B18" t="s">
        <v>9</v>
      </c>
      <c r="C18" s="4">
        <v>350</v>
      </c>
      <c r="D18" s="4">
        <v>750</v>
      </c>
      <c r="E18" s="4"/>
      <c r="F18" s="4">
        <v>750</v>
      </c>
    </row>
    <row r="19" spans="2:6" x14ac:dyDescent="0.25">
      <c r="B19" t="s">
        <v>10</v>
      </c>
      <c r="C19" s="4">
        <v>0</v>
      </c>
      <c r="D19" s="4">
        <v>650</v>
      </c>
      <c r="E19" s="4">
        <v>438</v>
      </c>
      <c r="F19" s="4">
        <v>500</v>
      </c>
    </row>
    <row r="20" spans="2:6" x14ac:dyDescent="0.25">
      <c r="B20" t="s">
        <v>11</v>
      </c>
      <c r="C20" s="4">
        <v>8173</v>
      </c>
      <c r="D20" s="4">
        <v>13000</v>
      </c>
      <c r="E20" s="4">
        <v>4722</v>
      </c>
      <c r="F20" s="4">
        <v>10000</v>
      </c>
    </row>
    <row r="21" spans="2:6" x14ac:dyDescent="0.25">
      <c r="B21" t="s">
        <v>12</v>
      </c>
      <c r="C21" s="4">
        <v>126</v>
      </c>
      <c r="D21" s="4">
        <v>300</v>
      </c>
      <c r="E21" s="4">
        <v>167</v>
      </c>
      <c r="F21" s="4">
        <v>250</v>
      </c>
    </row>
    <row r="22" spans="2:6" x14ac:dyDescent="0.25">
      <c r="B22" t="s">
        <v>13</v>
      </c>
      <c r="C22" s="4">
        <v>148</v>
      </c>
      <c r="D22" s="4">
        <v>250</v>
      </c>
      <c r="E22" s="4">
        <v>42</v>
      </c>
      <c r="F22" s="4">
        <v>200</v>
      </c>
    </row>
    <row r="23" spans="2:6" x14ac:dyDescent="0.25">
      <c r="B23" t="s">
        <v>14</v>
      </c>
      <c r="C23" s="4">
        <v>510</v>
      </c>
      <c r="D23" s="4">
        <v>600</v>
      </c>
      <c r="E23" s="4">
        <v>368</v>
      </c>
      <c r="F23" s="4">
        <v>500</v>
      </c>
    </row>
    <row r="24" spans="2:6" x14ac:dyDescent="0.25">
      <c r="B24" t="s">
        <v>15</v>
      </c>
      <c r="C24" s="4">
        <v>7000</v>
      </c>
      <c r="D24" s="4">
        <v>30000</v>
      </c>
      <c r="E24" s="4"/>
      <c r="F24" s="4">
        <v>30000</v>
      </c>
    </row>
    <row r="25" spans="2:6" x14ac:dyDescent="0.25">
      <c r="B25" t="s">
        <v>16</v>
      </c>
      <c r="C25" s="4">
        <v>3750</v>
      </c>
      <c r="D25" s="4">
        <v>35000</v>
      </c>
      <c r="E25" s="4"/>
      <c r="F25" s="4">
        <v>175000</v>
      </c>
    </row>
    <row r="26" spans="2:6" x14ac:dyDescent="0.25">
      <c r="B26" t="s">
        <v>17</v>
      </c>
      <c r="C26" s="4">
        <v>0</v>
      </c>
      <c r="D26" s="4">
        <v>0</v>
      </c>
    </row>
    <row r="27" spans="2:6" x14ac:dyDescent="0.25">
      <c r="B27" t="s">
        <v>18</v>
      </c>
      <c r="C27" s="4">
        <v>0</v>
      </c>
      <c r="D27" s="4">
        <v>0</v>
      </c>
    </row>
    <row r="28" spans="2:6" x14ac:dyDescent="0.25">
      <c r="C28" s="4"/>
    </row>
    <row r="29" spans="2:6" x14ac:dyDescent="0.25">
      <c r="B29" s="1" t="s">
        <v>19</v>
      </c>
      <c r="C29" s="4">
        <f>SUM(C13:C28)</f>
        <v>44199</v>
      </c>
      <c r="D29" s="4">
        <f>SUM(D13:D27)</f>
        <v>105810</v>
      </c>
      <c r="E29" s="4">
        <f>SUM(E13:E27)</f>
        <v>15231</v>
      </c>
      <c r="F29" s="4">
        <f>SUM(F13:F27)</f>
        <v>242510</v>
      </c>
    </row>
    <row r="30" spans="2:6" x14ac:dyDescent="0.25">
      <c r="C30" s="4"/>
    </row>
    <row r="31" spans="2:6" x14ac:dyDescent="0.25">
      <c r="B31" t="s">
        <v>21</v>
      </c>
      <c r="C31" s="4"/>
    </row>
    <row r="32" spans="2:6" x14ac:dyDescent="0.25">
      <c r="B32" t="s">
        <v>22</v>
      </c>
      <c r="C32" s="4">
        <f>(C10-C29)</f>
        <v>26880</v>
      </c>
      <c r="D32" s="7">
        <f>(D10-D29)</f>
        <v>-36810</v>
      </c>
      <c r="E32" s="7">
        <f>(E10-E29)</f>
        <v>35949.599999999999</v>
      </c>
      <c r="F32" s="7">
        <f>(F10-F29)</f>
        <v>-170510</v>
      </c>
    </row>
    <row r="33" spans="1:6" x14ac:dyDescent="0.25">
      <c r="C33" s="4"/>
    </row>
    <row r="34" spans="1:6" x14ac:dyDescent="0.25">
      <c r="B34" t="s">
        <v>23</v>
      </c>
      <c r="C34" s="4">
        <v>540174</v>
      </c>
      <c r="D34" s="4">
        <v>540174</v>
      </c>
      <c r="F34" s="4">
        <v>567054</v>
      </c>
    </row>
    <row r="35" spans="1:6" x14ac:dyDescent="0.25">
      <c r="B35" t="s">
        <v>24</v>
      </c>
      <c r="C35" s="4">
        <v>567054</v>
      </c>
      <c r="D35" s="4">
        <v>504824</v>
      </c>
      <c r="F35" s="7">
        <f>(F34+F32)</f>
        <v>396544</v>
      </c>
    </row>
    <row r="36" spans="1:6" x14ac:dyDescent="0.25">
      <c r="C36" s="4"/>
    </row>
    <row r="37" spans="1:6" x14ac:dyDescent="0.25">
      <c r="A37" s="1" t="s">
        <v>28</v>
      </c>
      <c r="C37" s="4"/>
    </row>
    <row r="38" spans="1:6" x14ac:dyDescent="0.25">
      <c r="A38" t="s">
        <v>31</v>
      </c>
      <c r="E38" s="9">
        <v>137901</v>
      </c>
    </row>
    <row r="39" spans="1:6" x14ac:dyDescent="0.25">
      <c r="A39" t="s">
        <v>29</v>
      </c>
      <c r="C39" s="4"/>
      <c r="E39" s="9">
        <v>96736</v>
      </c>
    </row>
    <row r="40" spans="1:6" x14ac:dyDescent="0.25">
      <c r="A40" t="s">
        <v>30</v>
      </c>
      <c r="B40" s="8" t="s">
        <v>36</v>
      </c>
      <c r="C40" s="5">
        <v>43632</v>
      </c>
      <c r="D40" s="6">
        <v>7.0000000000000001E-3</v>
      </c>
      <c r="E40" s="9">
        <v>106551.31</v>
      </c>
      <c r="F40" t="s">
        <v>38</v>
      </c>
    </row>
    <row r="41" spans="1:6" x14ac:dyDescent="0.25">
      <c r="A41" t="s">
        <v>33</v>
      </c>
      <c r="B41" s="8" t="s">
        <v>37</v>
      </c>
      <c r="C41" s="5">
        <v>43912</v>
      </c>
      <c r="D41" s="6">
        <v>1.38E-2</v>
      </c>
      <c r="E41" s="9">
        <v>110289.35</v>
      </c>
      <c r="F41" t="s">
        <v>39</v>
      </c>
    </row>
    <row r="42" spans="1:6" x14ac:dyDescent="0.25">
      <c r="A42" t="s">
        <v>34</v>
      </c>
      <c r="B42" s="8" t="s">
        <v>41</v>
      </c>
      <c r="C42" s="5">
        <v>44178</v>
      </c>
      <c r="D42" s="6">
        <v>2.35E-2</v>
      </c>
      <c r="E42" s="9">
        <v>155796.1</v>
      </c>
      <c r="F42" t="s">
        <v>40</v>
      </c>
    </row>
    <row r="44" spans="1:6" x14ac:dyDescent="0.25">
      <c r="A44" s="1" t="s">
        <v>43</v>
      </c>
      <c r="E44" s="10">
        <f>SUM(E38:E42)</f>
        <v>607273.76</v>
      </c>
    </row>
  </sheetData>
  <pageMargins left="0.7" right="0.7" top="0.75" bottom="0.75" header="0.3" footer="0.3"/>
  <pageSetup orientation="portrait" horizontalDpi="4294967295" verticalDpi="4294967295" r:id="rId1"/>
  <headerFooter>
    <oddHeader xml:space="preserve">&amp;L06/18/2019
&amp;CCLAM LAKE TOWNSHIP DDA
FY 2019/20 DRAFT BUDGET
&amp;R
O7-01-2019 THRU 06-30-2020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Warda</dc:creator>
  <cp:lastModifiedBy>Cindy Warda</cp:lastModifiedBy>
  <cp:lastPrinted>2019-06-18T14:43:44Z</cp:lastPrinted>
  <dcterms:created xsi:type="dcterms:W3CDTF">2017-06-13T14:55:20Z</dcterms:created>
  <dcterms:modified xsi:type="dcterms:W3CDTF">2019-06-18T14:44:01Z</dcterms:modified>
</cp:coreProperties>
</file>