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55b951d42be6329/Desktop/DDA/Cindy's and Kathy's files/Budgets/"/>
    </mc:Choice>
  </mc:AlternateContent>
  <xr:revisionPtr revIDLastSave="85" documentId="8_{3B139AFA-9667-43E3-86B7-AEBA211A8A40}" xr6:coauthVersionLast="47" xr6:coauthVersionMax="47" xr10:uidLastSave="{E1AFEAAD-A171-4F32-9CFF-B7518539A193}"/>
  <bookViews>
    <workbookView xWindow="4635" yWindow="2070" windowWidth="15855" windowHeight="93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8" i="1" l="1"/>
  <c r="K36" i="1"/>
  <c r="K33" i="1"/>
  <c r="K11" i="1"/>
  <c r="J48" i="1"/>
  <c r="J33" i="1"/>
  <c r="J11" i="1"/>
  <c r="J36" i="1" s="1"/>
  <c r="I48" i="1"/>
  <c r="I11" i="1"/>
  <c r="I33" i="1"/>
  <c r="H48" i="1"/>
  <c r="H33" i="1"/>
  <c r="H36" i="1" s="1"/>
  <c r="H11" i="1"/>
  <c r="G33" i="1"/>
  <c r="G11" i="1"/>
  <c r="F48" i="1"/>
  <c r="F33" i="1"/>
  <c r="F11" i="1"/>
  <c r="E33" i="1"/>
  <c r="E48" i="1"/>
  <c r="D48" i="1"/>
  <c r="E11" i="1"/>
  <c r="D33" i="1"/>
  <c r="D36" i="1" s="1"/>
  <c r="D11" i="1"/>
  <c r="C48" i="1"/>
  <c r="C11" i="1"/>
  <c r="C33" i="1"/>
  <c r="I36" i="1" l="1"/>
  <c r="G36" i="1"/>
  <c r="F36" i="1"/>
  <c r="C3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tc={322AEB68-CC8C-4B39-9A8F-287329B925FC}</author>
    <author>Cindy Warda</author>
  </authors>
  <commentList>
    <comment ref="F6" authorId="0" shapeId="0" xr:uid="{322AEB68-CC8C-4B39-9A8F-287329B925FC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$8,275 twp. $67,618 county
</t>
      </text>
    </comment>
    <comment ref="F14" authorId="1" shapeId="0" xr:uid="{D02846AB-F90A-432E-AE11-051326D19173}">
      <text>
        <r>
          <rPr>
            <b/>
            <sz val="9"/>
            <color indexed="81"/>
            <rFont val="Tahoma"/>
            <charset val="1"/>
          </rPr>
          <t>Cindy Warda:</t>
        </r>
        <r>
          <rPr>
            <sz val="9"/>
            <color indexed="81"/>
            <rFont val="Tahoma"/>
            <charset val="1"/>
          </rPr>
          <t xml:space="preserve">
amend 24/24 from $20,000 to $22,000
</t>
        </r>
      </text>
    </comment>
    <comment ref="F22" authorId="1" shapeId="0" xr:uid="{82EFC6C5-73CB-4141-8BA1-D703CF0BB8D2}">
      <text>
        <r>
          <rPr>
            <b/>
            <sz val="9"/>
            <color indexed="81"/>
            <rFont val="Tahoma"/>
            <charset val="1"/>
          </rPr>
          <t>Cindy Warda:</t>
        </r>
        <r>
          <rPr>
            <sz val="9"/>
            <color indexed="81"/>
            <rFont val="Tahoma"/>
            <charset val="1"/>
          </rPr>
          <t xml:space="preserve">
two replacement light poles @ $15k ea</t>
        </r>
      </text>
    </comment>
    <comment ref="H22" authorId="1" shapeId="0" xr:uid="{3DEA5FA2-9C42-4AE3-ACCD-EAF46AD4F45D}">
      <text>
        <r>
          <rPr>
            <b/>
            <sz val="9"/>
            <color indexed="81"/>
            <rFont val="Tahoma"/>
            <charset val="1"/>
          </rPr>
          <t>Cindy Warda:</t>
        </r>
        <r>
          <rPr>
            <sz val="9"/>
            <color indexed="81"/>
            <rFont val="Tahoma"/>
            <charset val="1"/>
          </rPr>
          <t xml:space="preserve">
Light pole replacement
</t>
        </r>
      </text>
    </comment>
    <comment ref="F25" authorId="1" shapeId="0" xr:uid="{E5DCD3F8-5107-4573-8117-5172AF12BD07}">
      <text>
        <r>
          <rPr>
            <b/>
            <sz val="9"/>
            <color indexed="81"/>
            <rFont val="Tahoma"/>
            <charset val="1"/>
          </rPr>
          <t>Cindy Warda:</t>
        </r>
        <r>
          <rPr>
            <sz val="9"/>
            <color indexed="81"/>
            <rFont val="Tahoma"/>
            <charset val="1"/>
          </rPr>
          <t xml:space="preserve">
Amend 24/25 FY from $300 to $800
</t>
        </r>
      </text>
    </comment>
    <comment ref="D28" authorId="1" shapeId="0" xr:uid="{78DD4158-9761-4B90-842C-F64AF12D2B8A}">
      <text>
        <r>
          <rPr>
            <b/>
            <sz val="9"/>
            <color indexed="81"/>
            <rFont val="Tahoma"/>
            <charset val="1"/>
          </rPr>
          <t>Cindy Warda:</t>
        </r>
        <r>
          <rPr>
            <sz val="9"/>
            <color indexed="81"/>
            <rFont val="Tahoma"/>
            <charset val="1"/>
          </rPr>
          <t xml:space="preserve">
sewer/water extension</t>
        </r>
      </text>
    </comment>
    <comment ref="F28" authorId="1" shapeId="0" xr:uid="{E8C160A3-8BA2-4CAA-B096-500C18EBE76E}">
      <text>
        <r>
          <rPr>
            <b/>
            <sz val="9"/>
            <color indexed="81"/>
            <rFont val="Tahoma"/>
            <charset val="1"/>
          </rPr>
          <t>Cindy Warda:</t>
        </r>
        <r>
          <rPr>
            <sz val="9"/>
            <color indexed="81"/>
            <rFont val="Tahoma"/>
            <charset val="1"/>
          </rPr>
          <t xml:space="preserve">
Water &amp; sewer Extension</t>
        </r>
      </text>
    </comment>
    <comment ref="H28" authorId="1" shapeId="0" xr:uid="{1FB1C66E-BB33-4A43-B1DF-36007CC0773D}">
      <text>
        <r>
          <rPr>
            <b/>
            <sz val="9"/>
            <color indexed="81"/>
            <rFont val="Tahoma"/>
            <charset val="1"/>
          </rPr>
          <t>Cindy Warda:</t>
        </r>
        <r>
          <rPr>
            <sz val="9"/>
            <color indexed="81"/>
            <rFont val="Tahoma"/>
            <charset val="1"/>
          </rPr>
          <t xml:space="preserve">
water &amp; sewer costs
</t>
        </r>
      </text>
    </comment>
  </commentList>
</comments>
</file>

<file path=xl/sharedStrings.xml><?xml version="1.0" encoding="utf-8"?>
<sst xmlns="http://schemas.openxmlformats.org/spreadsheetml/2006/main" count="67" uniqueCount="53">
  <si>
    <t>REVENUES:</t>
  </si>
  <si>
    <t>Property Tax</t>
  </si>
  <si>
    <t>Interest/Rent</t>
  </si>
  <si>
    <t>EXPENDITURES:</t>
  </si>
  <si>
    <t>Fire Protection</t>
  </si>
  <si>
    <t>Supplies</t>
  </si>
  <si>
    <t>Executive Director</t>
  </si>
  <si>
    <t>Treasurer</t>
  </si>
  <si>
    <t>Audit/Accounting</t>
  </si>
  <si>
    <t>Marketing</t>
  </si>
  <si>
    <t>Ad &amp; Printing</t>
  </si>
  <si>
    <t>Light &amp; Road Maint</t>
  </si>
  <si>
    <t>Miscellaneous</t>
  </si>
  <si>
    <t>Dues &amp; Subscritptions</t>
  </si>
  <si>
    <t>Insurance</t>
  </si>
  <si>
    <t>Planning</t>
  </si>
  <si>
    <t>Capital Outlay</t>
  </si>
  <si>
    <t>Grants</t>
  </si>
  <si>
    <t>Contingency</t>
  </si>
  <si>
    <t xml:space="preserve">   TOTAL EXPENDITURES</t>
  </si>
  <si>
    <t xml:space="preserve">   TOTAL REVENUES</t>
  </si>
  <si>
    <t xml:space="preserve">   Excess of Revenue</t>
  </si>
  <si>
    <t xml:space="preserve">      Over (Under) Expenditures</t>
  </si>
  <si>
    <t xml:space="preserve">   Beginning Fund Balance</t>
  </si>
  <si>
    <t xml:space="preserve">   Ending Fund Balance</t>
  </si>
  <si>
    <t>Proposed</t>
  </si>
  <si>
    <t>ACCOUNTS:</t>
  </si>
  <si>
    <t xml:space="preserve">   Checking</t>
  </si>
  <si>
    <t>Accounts Payable</t>
  </si>
  <si>
    <t xml:space="preserve"> </t>
  </si>
  <si>
    <t>Economic Redevelopment</t>
  </si>
  <si>
    <t>Lighting &amp; Utilities</t>
  </si>
  <si>
    <t>Acct Totals:</t>
  </si>
  <si>
    <t>FY 2022-2023</t>
  </si>
  <si>
    <t>thru June</t>
  </si>
  <si>
    <t>State Grants</t>
  </si>
  <si>
    <t>FY 2023-2024</t>
  </si>
  <si>
    <t>FY 2024-2025</t>
  </si>
  <si>
    <t>June</t>
  </si>
  <si>
    <t>FY 2025-2026</t>
  </si>
  <si>
    <t>FY 25-26</t>
  </si>
  <si>
    <t>thru Dec</t>
  </si>
  <si>
    <t>FY 2026-2027</t>
  </si>
  <si>
    <t>Huntington 0788</t>
  </si>
  <si>
    <t xml:space="preserve"> Hybrid CK</t>
  </si>
  <si>
    <t>Huntington  5537</t>
  </si>
  <si>
    <t>FY 26-27</t>
  </si>
  <si>
    <t>Horizon 1y,Mat Date 07/15/26, 3.08 apr</t>
  </si>
  <si>
    <t>CD 8444</t>
  </si>
  <si>
    <t xml:space="preserve">Mercantile Money Market </t>
  </si>
  <si>
    <t>MM-3600</t>
  </si>
  <si>
    <t>CD 8490</t>
  </si>
  <si>
    <t>Mercantile 1 yr maturity 5/27 3.44%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</si>
</sst>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164" fontId="0" fillId="0" borderId="0" xfId="1" applyNumberFormat="1" applyFont="1"/>
    <xf numFmtId="43" fontId="0" fillId="0" borderId="0" xfId="1" applyFont="1"/>
    <xf numFmtId="4" fontId="0" fillId="0" borderId="0" xfId="0" applyNumberFormat="1"/>
    <xf numFmtId="3" fontId="0" fillId="0" borderId="0" xfId="0" applyNumberFormat="1"/>
    <xf numFmtId="0" fontId="0" fillId="0" borderId="0" xfId="0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indy Warda" id="{184A8C15-6B34-4A9D-9EC2-AD20FAB52A7C}" userId="655b951d42be6329" providerId="Windows Live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6" dT="2024-05-06T15:00:08.41" personId="{184A8C15-6B34-4A9D-9EC2-AD20FAB52A7C}" id="{322AEB68-CC8C-4B39-9A8F-287329B925FC}">
    <text xml:space="preserve">$8,275 twp. $67,618 county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K48"/>
  <sheetViews>
    <sheetView tabSelected="1" view="pageLayout" topLeftCell="B1" zoomScaleNormal="100" workbookViewId="0">
      <selection activeCell="K48" sqref="K48"/>
    </sheetView>
  </sheetViews>
  <sheetFormatPr defaultRowHeight="15" x14ac:dyDescent="0.25"/>
  <cols>
    <col min="1" max="1" width="10.5703125" customWidth="1"/>
    <col min="2" max="2" width="28.140625" customWidth="1"/>
    <col min="3" max="3" width="14.42578125" bestFit="1" customWidth="1"/>
    <col min="4" max="4" width="11.5703125" customWidth="1"/>
    <col min="5" max="5" width="11.5703125" bestFit="1" customWidth="1"/>
    <col min="6" max="6" width="11.42578125" customWidth="1"/>
    <col min="7" max="7" width="11.5703125" bestFit="1" customWidth="1"/>
    <col min="8" max="8" width="13.7109375" customWidth="1"/>
    <col min="9" max="11" width="11.5703125" bestFit="1" customWidth="1"/>
  </cols>
  <sheetData>
    <row r="3" spans="1:11" x14ac:dyDescent="0.25">
      <c r="C3" t="s">
        <v>33</v>
      </c>
      <c r="D3" t="s">
        <v>36</v>
      </c>
      <c r="E3" t="s">
        <v>36</v>
      </c>
      <c r="F3" t="s">
        <v>37</v>
      </c>
      <c r="G3" t="s">
        <v>37</v>
      </c>
      <c r="H3" t="s">
        <v>39</v>
      </c>
      <c r="I3" t="s">
        <v>40</v>
      </c>
      <c r="J3" t="s">
        <v>42</v>
      </c>
      <c r="K3" t="s">
        <v>46</v>
      </c>
    </row>
    <row r="4" spans="1:11" x14ac:dyDescent="0.25">
      <c r="C4" s="3" t="s">
        <v>34</v>
      </c>
      <c r="D4" s="3" t="s">
        <v>25</v>
      </c>
      <c r="E4" s="3" t="s">
        <v>38</v>
      </c>
      <c r="F4" s="3" t="s">
        <v>25</v>
      </c>
      <c r="G4" s="3" t="s">
        <v>34</v>
      </c>
      <c r="H4" s="3" t="s">
        <v>25</v>
      </c>
      <c r="I4" s="3" t="s">
        <v>41</v>
      </c>
      <c r="J4" s="3" t="s">
        <v>25</v>
      </c>
      <c r="K4" s="3" t="s">
        <v>34</v>
      </c>
    </row>
    <row r="5" spans="1:11" x14ac:dyDescent="0.25">
      <c r="A5" s="2" t="s">
        <v>0</v>
      </c>
    </row>
    <row r="6" spans="1:11" x14ac:dyDescent="0.25">
      <c r="B6" t="s">
        <v>1</v>
      </c>
      <c r="C6" s="4">
        <v>72100</v>
      </c>
      <c r="D6" s="4">
        <v>65800</v>
      </c>
      <c r="E6" s="6">
        <v>67187.81</v>
      </c>
      <c r="F6" s="4">
        <v>75000</v>
      </c>
      <c r="G6" s="4">
        <v>73173.289999999994</v>
      </c>
      <c r="H6" s="4">
        <v>70000</v>
      </c>
      <c r="I6" s="4">
        <v>56080.34</v>
      </c>
      <c r="J6" s="4">
        <v>80000</v>
      </c>
      <c r="K6" s="4">
        <v>65477.61</v>
      </c>
    </row>
    <row r="7" spans="1:11" x14ac:dyDescent="0.25">
      <c r="B7" t="s">
        <v>2</v>
      </c>
      <c r="C7" s="4">
        <v>234</v>
      </c>
      <c r="D7" s="4">
        <v>500</v>
      </c>
      <c r="E7" s="4">
        <v>175.7</v>
      </c>
      <c r="F7" s="4">
        <v>150</v>
      </c>
      <c r="G7" s="5">
        <v>175.71</v>
      </c>
      <c r="H7" s="4">
        <v>150</v>
      </c>
      <c r="I7" s="4">
        <v>2279.98</v>
      </c>
      <c r="J7" s="4">
        <v>2000</v>
      </c>
      <c r="K7" s="6">
        <v>11871.29</v>
      </c>
    </row>
    <row r="8" spans="1:11" x14ac:dyDescent="0.25">
      <c r="B8" t="s">
        <v>12</v>
      </c>
      <c r="D8" s="4"/>
      <c r="F8" s="4"/>
      <c r="G8" s="5">
        <v>4000</v>
      </c>
    </row>
    <row r="9" spans="1:11" x14ac:dyDescent="0.25">
      <c r="B9" t="s">
        <v>35</v>
      </c>
      <c r="C9">
        <v>4222</v>
      </c>
      <c r="D9" s="4"/>
      <c r="F9" s="4"/>
      <c r="G9" s="5"/>
    </row>
    <row r="10" spans="1:11" x14ac:dyDescent="0.25">
      <c r="D10" s="4"/>
      <c r="F10" s="4"/>
      <c r="G10" s="5"/>
    </row>
    <row r="11" spans="1:11" x14ac:dyDescent="0.25">
      <c r="B11" s="1" t="s">
        <v>20</v>
      </c>
      <c r="C11" s="5">
        <f t="shared" ref="C11:K11" si="0">SUM(C6:C10)</f>
        <v>76556</v>
      </c>
      <c r="D11" s="4">
        <f t="shared" si="0"/>
        <v>66300</v>
      </c>
      <c r="E11" s="5">
        <f t="shared" si="0"/>
        <v>67363.509999999995</v>
      </c>
      <c r="F11" s="4">
        <f t="shared" si="0"/>
        <v>75150</v>
      </c>
      <c r="G11" s="5">
        <f t="shared" si="0"/>
        <v>77349</v>
      </c>
      <c r="H11" s="5">
        <f t="shared" si="0"/>
        <v>70150</v>
      </c>
      <c r="I11">
        <f t="shared" si="0"/>
        <v>58360.32</v>
      </c>
      <c r="J11">
        <f t="shared" si="0"/>
        <v>82000</v>
      </c>
      <c r="K11">
        <f t="shared" si="0"/>
        <v>77348.899999999994</v>
      </c>
    </row>
    <row r="12" spans="1:11" x14ac:dyDescent="0.25">
      <c r="D12" s="4"/>
      <c r="F12" s="4"/>
      <c r="G12" s="5"/>
    </row>
    <row r="13" spans="1:11" x14ac:dyDescent="0.25">
      <c r="A13" s="2" t="s">
        <v>3</v>
      </c>
      <c r="D13" s="4"/>
      <c r="F13" s="4"/>
      <c r="G13" s="5"/>
    </row>
    <row r="14" spans="1:11" x14ac:dyDescent="0.25">
      <c r="B14" t="s">
        <v>4</v>
      </c>
      <c r="C14" s="4">
        <v>15077</v>
      </c>
      <c r="D14" s="4">
        <v>16800</v>
      </c>
      <c r="F14" s="4">
        <v>20000</v>
      </c>
      <c r="G14" s="5" t="s">
        <v>29</v>
      </c>
      <c r="H14" s="4">
        <v>22000</v>
      </c>
      <c r="J14" s="7">
        <v>24000</v>
      </c>
    </row>
    <row r="15" spans="1:11" x14ac:dyDescent="0.25">
      <c r="B15" t="s">
        <v>5</v>
      </c>
      <c r="C15" t="s">
        <v>29</v>
      </c>
      <c r="D15" s="4">
        <v>1000</v>
      </c>
      <c r="F15" s="4">
        <v>1000</v>
      </c>
      <c r="G15" s="5">
        <v>250</v>
      </c>
      <c r="H15" s="4">
        <v>1000</v>
      </c>
      <c r="J15" s="7">
        <v>1000</v>
      </c>
    </row>
    <row r="16" spans="1:11" x14ac:dyDescent="0.25">
      <c r="B16" t="s">
        <v>6</v>
      </c>
      <c r="C16" s="4">
        <v>5825</v>
      </c>
      <c r="D16" s="4">
        <v>7560</v>
      </c>
      <c r="E16" s="4">
        <v>7560</v>
      </c>
      <c r="F16" s="4">
        <v>8400</v>
      </c>
      <c r="G16" s="4">
        <v>8400</v>
      </c>
      <c r="H16" s="4">
        <v>8400</v>
      </c>
      <c r="I16" s="4">
        <v>4200</v>
      </c>
      <c r="J16" s="4">
        <v>8400</v>
      </c>
      <c r="K16" s="4">
        <v>8400</v>
      </c>
    </row>
    <row r="17" spans="2:11" x14ac:dyDescent="0.25">
      <c r="B17" t="s">
        <v>7</v>
      </c>
      <c r="D17" s="4"/>
      <c r="F17" s="4"/>
    </row>
    <row r="18" spans="2:11" x14ac:dyDescent="0.25">
      <c r="B18" t="s">
        <v>8</v>
      </c>
      <c r="C18" s="4">
        <v>3220</v>
      </c>
      <c r="D18" s="4">
        <v>5000</v>
      </c>
      <c r="E18" s="4">
        <v>3490</v>
      </c>
      <c r="F18" s="4">
        <v>5000</v>
      </c>
      <c r="G18" s="4">
        <v>3635</v>
      </c>
      <c r="H18" s="4">
        <v>5000</v>
      </c>
      <c r="I18" s="4">
        <v>1385</v>
      </c>
      <c r="J18" s="4">
        <v>5000</v>
      </c>
      <c r="K18" s="4">
        <v>3885</v>
      </c>
    </row>
    <row r="19" spans="2:11" x14ac:dyDescent="0.25">
      <c r="B19" t="s">
        <v>28</v>
      </c>
      <c r="C19" t="s">
        <v>29</v>
      </c>
      <c r="D19" s="4">
        <v>2000</v>
      </c>
      <c r="F19" s="4"/>
    </row>
    <row r="20" spans="2:11" x14ac:dyDescent="0.25">
      <c r="B20" t="s">
        <v>9</v>
      </c>
      <c r="C20" s="4">
        <v>96.28</v>
      </c>
      <c r="D20" s="4">
        <v>500</v>
      </c>
      <c r="E20" s="4">
        <v>480</v>
      </c>
      <c r="F20" s="4">
        <v>500</v>
      </c>
      <c r="G20" s="4">
        <v>480</v>
      </c>
      <c r="H20" s="4">
        <v>600</v>
      </c>
      <c r="I20" s="4">
        <v>660</v>
      </c>
      <c r="J20" s="4">
        <v>1000</v>
      </c>
      <c r="K20" s="4">
        <v>655.5</v>
      </c>
    </row>
    <row r="21" spans="2:11" x14ac:dyDescent="0.25">
      <c r="B21" t="s">
        <v>10</v>
      </c>
      <c r="C21">
        <v>1797</v>
      </c>
      <c r="D21" s="4">
        <v>500</v>
      </c>
      <c r="F21" s="4">
        <v>500</v>
      </c>
      <c r="G21">
        <v>125</v>
      </c>
      <c r="H21" s="4">
        <v>500</v>
      </c>
      <c r="J21" s="4">
        <v>500</v>
      </c>
      <c r="K21">
        <v>660</v>
      </c>
    </row>
    <row r="22" spans="2:11" x14ac:dyDescent="0.25">
      <c r="B22" t="s">
        <v>11</v>
      </c>
      <c r="C22" s="4">
        <v>9654</v>
      </c>
      <c r="D22" s="4">
        <v>5000</v>
      </c>
      <c r="E22">
        <v>4532.53</v>
      </c>
      <c r="F22" s="4">
        <v>35000</v>
      </c>
      <c r="G22" s="4">
        <v>4250</v>
      </c>
      <c r="H22" s="4">
        <v>15000</v>
      </c>
      <c r="J22" s="4">
        <v>15000</v>
      </c>
    </row>
    <row r="23" spans="2:11" x14ac:dyDescent="0.25">
      <c r="B23" t="s">
        <v>31</v>
      </c>
      <c r="C23">
        <v>2328</v>
      </c>
      <c r="D23" s="4">
        <v>2500</v>
      </c>
      <c r="E23">
        <v>1467.94</v>
      </c>
      <c r="F23" s="4">
        <v>2500</v>
      </c>
      <c r="G23" s="5">
        <v>1879.53</v>
      </c>
      <c r="H23" s="4">
        <v>2500</v>
      </c>
      <c r="I23" s="4">
        <v>766.02</v>
      </c>
      <c r="J23" s="4">
        <v>2500</v>
      </c>
      <c r="K23" s="4">
        <v>1508.59</v>
      </c>
    </row>
    <row r="24" spans="2:11" x14ac:dyDescent="0.25">
      <c r="B24" t="s">
        <v>12</v>
      </c>
      <c r="C24" s="4">
        <v>65</v>
      </c>
      <c r="D24" s="4">
        <v>200</v>
      </c>
      <c r="E24" s="4">
        <v>60</v>
      </c>
      <c r="F24" s="4">
        <v>200</v>
      </c>
      <c r="G24" s="4">
        <v>60</v>
      </c>
      <c r="H24" s="4">
        <v>200</v>
      </c>
      <c r="I24" s="4">
        <v>30</v>
      </c>
      <c r="J24" s="4">
        <v>200</v>
      </c>
      <c r="K24" s="4">
        <v>60</v>
      </c>
    </row>
    <row r="25" spans="2:11" x14ac:dyDescent="0.25">
      <c r="B25" t="s">
        <v>13</v>
      </c>
      <c r="C25" s="4" t="s">
        <v>29</v>
      </c>
      <c r="D25" s="4">
        <v>300</v>
      </c>
      <c r="E25" s="4">
        <v>315</v>
      </c>
      <c r="F25" s="4">
        <v>300</v>
      </c>
      <c r="G25" s="4">
        <v>986.68</v>
      </c>
      <c r="H25" s="4">
        <v>800</v>
      </c>
      <c r="I25" s="4">
        <v>690</v>
      </c>
      <c r="J25" s="4">
        <v>1000</v>
      </c>
      <c r="K25" s="4">
        <v>1380</v>
      </c>
    </row>
    <row r="26" spans="2:11" x14ac:dyDescent="0.25">
      <c r="B26" t="s">
        <v>14</v>
      </c>
      <c r="C26" s="4" t="s">
        <v>29</v>
      </c>
      <c r="D26" s="4">
        <v>0</v>
      </c>
      <c r="F26" s="4"/>
    </row>
    <row r="27" spans="2:11" x14ac:dyDescent="0.25">
      <c r="B27" t="s">
        <v>15</v>
      </c>
      <c r="C27" s="4" t="s">
        <v>29</v>
      </c>
      <c r="D27" s="4">
        <v>5000</v>
      </c>
      <c r="F27" s="4">
        <v>5000</v>
      </c>
      <c r="G27" s="4">
        <v>1250</v>
      </c>
      <c r="H27" s="4">
        <v>5000</v>
      </c>
      <c r="I27" s="4">
        <v>655.5</v>
      </c>
      <c r="J27" s="4">
        <v>5000</v>
      </c>
    </row>
    <row r="28" spans="2:11" x14ac:dyDescent="0.25">
      <c r="B28" t="s">
        <v>16</v>
      </c>
      <c r="C28" s="4">
        <v>174764.7</v>
      </c>
      <c r="D28" s="4">
        <v>300000</v>
      </c>
      <c r="F28" s="4">
        <v>300000</v>
      </c>
      <c r="G28" s="4" t="s">
        <v>29</v>
      </c>
      <c r="H28" s="4">
        <v>300000</v>
      </c>
    </row>
    <row r="29" spans="2:11" x14ac:dyDescent="0.25">
      <c r="B29" t="s">
        <v>30</v>
      </c>
      <c r="C29" s="4">
        <v>32589</v>
      </c>
      <c r="D29" s="4"/>
      <c r="E29" s="4">
        <v>5347.5</v>
      </c>
      <c r="F29" s="4"/>
      <c r="G29" s="4">
        <v>9218.5</v>
      </c>
      <c r="H29" s="4">
        <v>5000</v>
      </c>
      <c r="I29" s="4">
        <v>2725</v>
      </c>
      <c r="J29" s="4">
        <v>5000</v>
      </c>
      <c r="K29" s="4">
        <v>3175</v>
      </c>
    </row>
    <row r="30" spans="2:11" x14ac:dyDescent="0.25">
      <c r="B30" t="s">
        <v>17</v>
      </c>
      <c r="D30" s="4"/>
      <c r="F30" s="4"/>
    </row>
    <row r="31" spans="2:11" x14ac:dyDescent="0.25">
      <c r="B31" t="s">
        <v>18</v>
      </c>
      <c r="D31" s="4"/>
      <c r="F31" s="4"/>
    </row>
    <row r="32" spans="2:11" x14ac:dyDescent="0.25">
      <c r="D32" s="4"/>
      <c r="F32" s="4"/>
    </row>
    <row r="33" spans="1:11" x14ac:dyDescent="0.25">
      <c r="B33" s="1" t="s">
        <v>19</v>
      </c>
      <c r="C33" s="5">
        <f t="shared" ref="C33:K33" si="1">SUM(C13:C31)</f>
        <v>245415.98</v>
      </c>
      <c r="D33" s="4">
        <f t="shared" si="1"/>
        <v>346360</v>
      </c>
      <c r="E33" s="5">
        <f t="shared" si="1"/>
        <v>23252.969999999998</v>
      </c>
      <c r="F33" s="4">
        <f t="shared" si="1"/>
        <v>378400</v>
      </c>
      <c r="G33" s="5">
        <f t="shared" si="1"/>
        <v>30534.71</v>
      </c>
      <c r="H33" s="5">
        <f t="shared" si="1"/>
        <v>366000</v>
      </c>
      <c r="I33">
        <f t="shared" si="1"/>
        <v>11111.52</v>
      </c>
      <c r="J33">
        <f t="shared" si="1"/>
        <v>68600</v>
      </c>
      <c r="K33">
        <f t="shared" si="1"/>
        <v>19724.09</v>
      </c>
    </row>
    <row r="34" spans="1:11" x14ac:dyDescent="0.25">
      <c r="D34" s="4"/>
      <c r="F34" s="4"/>
    </row>
    <row r="35" spans="1:11" x14ac:dyDescent="0.25">
      <c r="B35" t="s">
        <v>21</v>
      </c>
      <c r="C35" s="5"/>
      <c r="D35" s="4"/>
      <c r="F35" s="4"/>
    </row>
    <row r="36" spans="1:11" x14ac:dyDescent="0.25">
      <c r="B36" t="s">
        <v>22</v>
      </c>
      <c r="C36" s="5">
        <f t="shared" ref="C36:K36" si="2">(C11-C33)</f>
        <v>-168859.98</v>
      </c>
      <c r="D36" s="4">
        <f t="shared" si="2"/>
        <v>-280060</v>
      </c>
      <c r="E36">
        <v>53534</v>
      </c>
      <c r="F36" s="4">
        <f t="shared" si="2"/>
        <v>-303250</v>
      </c>
      <c r="G36">
        <f t="shared" si="2"/>
        <v>46814.29</v>
      </c>
      <c r="H36" s="5">
        <f t="shared" si="2"/>
        <v>-295850</v>
      </c>
      <c r="I36">
        <f t="shared" si="2"/>
        <v>47248.800000000003</v>
      </c>
      <c r="J36">
        <f t="shared" si="2"/>
        <v>13400</v>
      </c>
      <c r="K36">
        <f t="shared" si="2"/>
        <v>57624.81</v>
      </c>
    </row>
    <row r="37" spans="1:11" x14ac:dyDescent="0.25">
      <c r="D37" s="4"/>
      <c r="F37" s="4"/>
    </row>
    <row r="38" spans="1:11" x14ac:dyDescent="0.25">
      <c r="B38" t="s">
        <v>23</v>
      </c>
      <c r="C38" s="5">
        <v>594427.18999999994</v>
      </c>
      <c r="D38" s="4">
        <v>425567</v>
      </c>
      <c r="E38" s="5">
        <v>425567.57</v>
      </c>
      <c r="F38" s="4">
        <v>493445.87</v>
      </c>
      <c r="G38" s="5">
        <v>510256</v>
      </c>
      <c r="H38" s="4">
        <v>554833.4</v>
      </c>
      <c r="I38" s="5">
        <v>562276</v>
      </c>
      <c r="J38" s="7">
        <v>562276</v>
      </c>
      <c r="K38">
        <v>547980.47</v>
      </c>
    </row>
    <row r="39" spans="1:11" x14ac:dyDescent="0.25">
      <c r="B39" t="s">
        <v>24</v>
      </c>
      <c r="C39" s="5">
        <v>425567</v>
      </c>
      <c r="D39" s="4">
        <v>487272.56</v>
      </c>
      <c r="E39" s="5">
        <v>493445.87</v>
      </c>
      <c r="F39" s="4">
        <v>510256</v>
      </c>
      <c r="G39" s="5">
        <v>554833.4</v>
      </c>
      <c r="H39" s="4">
        <v>562276.04</v>
      </c>
      <c r="I39" s="5">
        <v>606855.57999999996</v>
      </c>
      <c r="J39" s="6">
        <v>606855.57999999996</v>
      </c>
      <c r="K39">
        <v>625844.16</v>
      </c>
    </row>
    <row r="40" spans="1:11" x14ac:dyDescent="0.25">
      <c r="D40" s="4"/>
      <c r="F40" s="4"/>
    </row>
    <row r="41" spans="1:11" x14ac:dyDescent="0.25">
      <c r="A41" s="1" t="s">
        <v>26</v>
      </c>
      <c r="D41" s="4"/>
      <c r="F41" s="4"/>
    </row>
    <row r="42" spans="1:11" x14ac:dyDescent="0.25">
      <c r="A42" t="s">
        <v>44</v>
      </c>
      <c r="B42" t="s">
        <v>45</v>
      </c>
      <c r="C42" s="5">
        <v>58420</v>
      </c>
      <c r="D42" s="4">
        <v>58390.89</v>
      </c>
      <c r="E42" s="5">
        <v>58595.85</v>
      </c>
      <c r="F42" s="5">
        <v>58566.58</v>
      </c>
      <c r="G42" s="5">
        <v>58727.15</v>
      </c>
      <c r="H42" s="5">
        <v>58771.56</v>
      </c>
      <c r="I42" s="5">
        <v>100000</v>
      </c>
      <c r="J42" s="5">
        <v>0</v>
      </c>
    </row>
    <row r="43" spans="1:11" x14ac:dyDescent="0.25">
      <c r="A43" t="s">
        <v>27</v>
      </c>
      <c r="B43" t="s">
        <v>43</v>
      </c>
      <c r="C43" s="5">
        <v>103908</v>
      </c>
      <c r="D43" s="4">
        <v>120786.26</v>
      </c>
      <c r="E43" s="5">
        <v>137279.49</v>
      </c>
      <c r="F43" s="5">
        <v>140320.53</v>
      </c>
      <c r="G43" s="5">
        <v>189458.99</v>
      </c>
      <c r="H43" s="5">
        <v>185843.07</v>
      </c>
      <c r="I43" s="5">
        <v>76000</v>
      </c>
      <c r="J43" s="5">
        <v>92048.24</v>
      </c>
      <c r="K43" s="5">
        <v>90515.16</v>
      </c>
    </row>
    <row r="44" spans="1:11" x14ac:dyDescent="0.25">
      <c r="A44" t="s">
        <v>50</v>
      </c>
      <c r="B44" s="8" t="s">
        <v>49</v>
      </c>
      <c r="C44" s="5">
        <v>110901</v>
      </c>
      <c r="D44" s="4">
        <v>110902</v>
      </c>
      <c r="E44" s="5">
        <v>110901.86</v>
      </c>
      <c r="F44" s="5">
        <v>110901.86</v>
      </c>
      <c r="G44" s="5">
        <v>115936.89</v>
      </c>
      <c r="H44" s="5">
        <v>122492.64</v>
      </c>
      <c r="I44" s="5">
        <v>124621.7</v>
      </c>
      <c r="J44" s="5">
        <v>226704.11</v>
      </c>
      <c r="K44" s="5">
        <v>227426.17</v>
      </c>
    </row>
    <row r="45" spans="1:11" x14ac:dyDescent="0.25">
      <c r="A45" t="s">
        <v>51</v>
      </c>
      <c r="B45" s="8" t="s">
        <v>52</v>
      </c>
      <c r="C45" s="5"/>
      <c r="D45" s="4"/>
      <c r="H45" s="5">
        <v>100000</v>
      </c>
      <c r="I45" s="5">
        <v>100000</v>
      </c>
      <c r="J45" s="5">
        <v>100283.33</v>
      </c>
      <c r="K45" s="5">
        <v>100283.33</v>
      </c>
    </row>
    <row r="46" spans="1:11" x14ac:dyDescent="0.25">
      <c r="A46" t="s">
        <v>48</v>
      </c>
      <c r="B46" s="8" t="s">
        <v>47</v>
      </c>
      <c r="C46" s="5">
        <v>163416</v>
      </c>
      <c r="D46" s="4">
        <v>163416</v>
      </c>
      <c r="E46" s="5">
        <v>163415.70000000001</v>
      </c>
      <c r="F46" s="5">
        <v>163415.70000000001</v>
      </c>
      <c r="G46" s="5">
        <v>173114.81</v>
      </c>
      <c r="H46" s="5">
        <v>173114.81</v>
      </c>
      <c r="I46" s="5">
        <v>181450.46</v>
      </c>
      <c r="J46" s="5">
        <v>187895.43</v>
      </c>
      <c r="K46" s="5">
        <v>187895.43</v>
      </c>
    </row>
    <row r="47" spans="1:11" x14ac:dyDescent="0.25">
      <c r="D47" s="4"/>
      <c r="F47" s="5"/>
      <c r="H47" s="5"/>
    </row>
    <row r="48" spans="1:11" x14ac:dyDescent="0.25">
      <c r="A48" s="1" t="s">
        <v>32</v>
      </c>
      <c r="C48" s="5">
        <f t="shared" ref="C48:K48" si="3">SUM(C42:C46)</f>
        <v>436645</v>
      </c>
      <c r="D48" s="4">
        <f t="shared" si="3"/>
        <v>453495.15</v>
      </c>
      <c r="E48" s="5">
        <f t="shared" si="3"/>
        <v>470192.9</v>
      </c>
      <c r="F48" s="5">
        <f t="shared" si="3"/>
        <v>473204.67</v>
      </c>
      <c r="G48" s="5">
        <v>543432.18999999994</v>
      </c>
      <c r="H48" s="5">
        <f t="shared" si="3"/>
        <v>640222.08000000007</v>
      </c>
      <c r="I48">
        <f t="shared" si="3"/>
        <v>582072.16</v>
      </c>
      <c r="J48">
        <f t="shared" si="3"/>
        <v>606931.11</v>
      </c>
      <c r="K48">
        <f t="shared" si="3"/>
        <v>606120.09000000008</v>
      </c>
    </row>
  </sheetData>
  <pageMargins left="0.7" right="0.7" top="0.75" bottom="0.75" header="0.3" footer="0.3"/>
  <pageSetup scale="72" orientation="landscape" horizontalDpi="300" verticalDpi="300" r:id="rId1"/>
  <headerFooter>
    <oddHeader xml:space="preserve">&amp;L7/13/2026&amp;CCLAM LAKE TOWNSHIP DDA
FY 2026/2027 DRAFT BUDGET
&amp;R
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Warda</dc:creator>
  <cp:lastModifiedBy>Cindy Warda</cp:lastModifiedBy>
  <cp:lastPrinted>2026-08-17T15:15:50Z</cp:lastPrinted>
  <dcterms:created xsi:type="dcterms:W3CDTF">2017-06-13T14:55:20Z</dcterms:created>
  <dcterms:modified xsi:type="dcterms:W3CDTF">2026-08-17T15:15:53Z</dcterms:modified>
</cp:coreProperties>
</file>